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ksandrhavryljk/google drive/Scopus/16 річні дерева редукція/"/>
    </mc:Choice>
  </mc:AlternateContent>
  <xr:revisionPtr revIDLastSave="0" documentId="13_ncr:1_{EF079C1D-2FC8-7546-B545-A5B10F6961FB}" xr6:coauthVersionLast="36" xr6:coauthVersionMax="36" xr10:uidLastSave="{00000000-0000-0000-0000-000000000000}"/>
  <bookViews>
    <workbookView xWindow="0" yWindow="0" windowWidth="25600" windowHeight="16000" activeTab="2" xr2:uid="{092D0417-7553-6341-B582-0FCA2416E40C}"/>
  </bookViews>
  <sheets>
    <sheet name="Танцівниця" sheetId="1" r:id="rId1"/>
    <sheet name="СПарта" sheetId="2" r:id="rId2"/>
    <sheet name="Болеро" sheetId="5" r:id="rId3"/>
    <sheet name="1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5" l="1"/>
  <c r="F5" i="1"/>
  <c r="F6" i="1"/>
  <c r="F7" i="1"/>
  <c r="F8" i="1"/>
  <c r="F9" i="1"/>
  <c r="F10" i="1"/>
  <c r="F11" i="1"/>
  <c r="F12" i="1"/>
  <c r="F4" i="1"/>
  <c r="B5" i="1" l="1"/>
  <c r="B6" i="1"/>
  <c r="B7" i="1"/>
  <c r="B8" i="1"/>
  <c r="B9" i="1"/>
  <c r="B10" i="1"/>
  <c r="B11" i="1"/>
  <c r="B12" i="1"/>
  <c r="B4" i="1"/>
</calcChain>
</file>

<file path=xl/sharedStrings.xml><?xml version="1.0" encoding="utf-8"?>
<sst xmlns="http://schemas.openxmlformats.org/spreadsheetml/2006/main" count="49" uniqueCount="18">
  <si>
    <t>Розрахунок частки впливу окремих факторів на загальний результат</t>
  </si>
  <si>
    <t>B, Етап органогенезу</t>
  </si>
  <si>
    <t>C, рік досліджень</t>
  </si>
  <si>
    <t>AB</t>
  </si>
  <si>
    <t>AC</t>
  </si>
  <si>
    <t>BC</t>
  </si>
  <si>
    <t>ABC</t>
  </si>
  <si>
    <t>Невраховувані</t>
  </si>
  <si>
    <t>Інші</t>
  </si>
  <si>
    <t>A, Вікова ділянка дерева</t>
  </si>
  <si>
    <t>A</t>
  </si>
  <si>
    <t>B</t>
  </si>
  <si>
    <t>C</t>
  </si>
  <si>
    <t>D</t>
  </si>
  <si>
    <t>E</t>
  </si>
  <si>
    <r>
      <t xml:space="preserve">A, </t>
    </r>
    <r>
      <rPr>
        <b/>
        <i/>
        <sz val="11"/>
        <color theme="1"/>
        <rFont val="Times New Roman"/>
        <family val="1"/>
      </rPr>
      <t>Вікова ділянка дерева</t>
    </r>
  </si>
  <si>
    <t>D, Невраховувані фактори</t>
  </si>
  <si>
    <t>E, Інші фактори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</si>
</sst>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4"/>
      <color theme="1"/>
      <name val="ArialMT"/>
      <family val="2"/>
      <charset val="204"/>
    </font>
    <font>
      <sz val="14"/>
      <color theme="1"/>
      <name val="ArialMT"/>
      <family val="2"/>
      <charset val="204"/>
    </font>
    <font>
      <b/>
      <sz val="12.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left" vertical="center" indent="4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2" xfId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9" fontId="4" fillId="0" borderId="4" xfId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9" fontId="4" fillId="0" borderId="6" xfId="1" applyFont="1" applyBorder="1" applyAlignment="1">
      <alignment vertical="center" wrapText="1"/>
    </xf>
    <xf numFmtId="9" fontId="0" fillId="0" borderId="0" xfId="1" applyFont="1"/>
    <xf numFmtId="9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A23-674C-8796-2232AC133E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4A23-674C-8796-2232AC133E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A23-674C-8796-2232AC133E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A23-674C-8796-2232AC133E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A23-674C-8796-2232AC133E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A23-674C-8796-2232AC133E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A23-674C-8796-2232AC133E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A23-674C-8796-2232AC133E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A23-674C-8796-2232AC133E41}"/>
              </c:ext>
            </c:extLst>
          </c:dPt>
          <c:dLbls>
            <c:dLbl>
              <c:idx val="0"/>
              <c:layout>
                <c:manualLayout>
                  <c:x val="0.16118542577468314"/>
                  <c:y val="1.8479367991704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34577520791713"/>
                      <c:h val="0.100232356273509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A23-674C-8796-2232AC133E41}"/>
                </c:ext>
              </c:extLst>
            </c:dLbl>
            <c:dLbl>
              <c:idx val="1"/>
              <c:layout>
                <c:manualLayout>
                  <c:x val="4.3488465372673287E-3"/>
                  <c:y val="-7.01152935771609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23-674C-8796-2232AC133E41}"/>
                </c:ext>
              </c:extLst>
            </c:dLbl>
            <c:dLbl>
              <c:idx val="2"/>
              <c:layout>
                <c:manualLayout>
                  <c:x val="2.2436541523796719E-2"/>
                  <c:y val="-0.116468486058463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23-674C-8796-2232AC133E41}"/>
                </c:ext>
              </c:extLst>
            </c:dLbl>
            <c:dLbl>
              <c:idx val="3"/>
              <c:layout>
                <c:manualLayout>
                  <c:x val="-0.10944882252066485"/>
                  <c:y val="-6.11979256479763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23-674C-8796-2232AC133E41}"/>
                </c:ext>
              </c:extLst>
            </c:dLbl>
            <c:dLbl>
              <c:idx val="4"/>
              <c:layout>
                <c:manualLayout>
                  <c:x val="-8.2506724439704388E-2"/>
                  <c:y val="-4.19006118211854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23-674C-8796-2232AC133E41}"/>
                </c:ext>
              </c:extLst>
            </c:dLbl>
            <c:dLbl>
              <c:idx val="5"/>
              <c:layout>
                <c:manualLayout>
                  <c:x val="-4.5033214709536695E-2"/>
                  <c:y val="-9.04666487327874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23-674C-8796-2232AC133E41}"/>
                </c:ext>
              </c:extLst>
            </c:dLbl>
            <c:dLbl>
              <c:idx val="6"/>
              <c:layout>
                <c:manualLayout>
                  <c:x val="-2.7196630550616965E-2"/>
                  <c:y val="8.42145075885600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23-674C-8796-2232AC133E41}"/>
                </c:ext>
              </c:extLst>
            </c:dLbl>
            <c:dLbl>
              <c:idx val="7"/>
              <c:layout>
                <c:manualLayout>
                  <c:x val="-9.2703102895713416E-2"/>
                  <c:y val="-2.36220059772361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23-674C-8796-2232AC133E41}"/>
                </c:ext>
              </c:extLst>
            </c:dLbl>
            <c:dLbl>
              <c:idx val="8"/>
              <c:layout>
                <c:manualLayout>
                  <c:x val="-5.3626196620250942E-2"/>
                  <c:y val="3.5462073810122911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23-674C-8796-2232AC133E41}"/>
                </c:ext>
              </c:extLst>
            </c:dLbl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Танцівниця!$B$4:$B$12</c:f>
              <c:strCache>
                <c:ptCount val="9"/>
                <c:pt idx="0">
                  <c:v>A, Вікова ділянка дерева</c:v>
                </c:pt>
                <c:pt idx="1">
                  <c:v>B, Етап органогенезу</c:v>
                </c:pt>
                <c:pt idx="2">
                  <c:v>C, рік досліджень</c:v>
                </c:pt>
                <c:pt idx="3">
                  <c:v>AB</c:v>
                </c:pt>
                <c:pt idx="4">
                  <c:v>AC</c:v>
                </c:pt>
                <c:pt idx="5">
                  <c:v>BC</c:v>
                </c:pt>
                <c:pt idx="6">
                  <c:v>ABC</c:v>
                </c:pt>
                <c:pt idx="7">
                  <c:v>D, Невраховувані фактори</c:v>
                </c:pt>
                <c:pt idx="8">
                  <c:v>E, Інші фактори</c:v>
                </c:pt>
              </c:strCache>
            </c:strRef>
          </c:cat>
          <c:val>
            <c:numRef>
              <c:f>Танцівниця!$C$4:$C$12</c:f>
              <c:numCache>
                <c:formatCode>0%</c:formatCode>
                <c:ptCount val="9"/>
                <c:pt idx="0">
                  <c:v>1.9179073466567699E-3</c:v>
                </c:pt>
                <c:pt idx="1">
                  <c:v>0.21632963006940023</c:v>
                </c:pt>
                <c:pt idx="2">
                  <c:v>0.1483329985597952</c:v>
                </c:pt>
                <c:pt idx="3">
                  <c:v>6.4072911836976026E-2</c:v>
                </c:pt>
                <c:pt idx="4">
                  <c:v>4.6334664999467728E-2</c:v>
                </c:pt>
                <c:pt idx="5">
                  <c:v>0.22933706446002758</c:v>
                </c:pt>
                <c:pt idx="6">
                  <c:v>0.14259574188505955</c:v>
                </c:pt>
                <c:pt idx="7">
                  <c:v>1.7836666822844229E-3</c:v>
                </c:pt>
                <c:pt idx="8">
                  <c:v>0.14929541416033254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3-674C-8796-2232AC133E41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11240398775908"/>
          <c:y val="3.6755830235140736E-2"/>
          <c:w val="0.1833847364870772"/>
          <c:h val="0.9301383437832667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779418071481573E-3"/>
          <c:y val="2.04371251643167E-2"/>
          <c:w val="0.67769486009141833"/>
          <c:h val="0.943797905798129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A23-674C-8796-2232AC133E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4A23-674C-8796-2232AC133E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A23-674C-8796-2232AC133E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A23-674C-8796-2232AC133E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A23-674C-8796-2232AC133E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A23-674C-8796-2232AC133E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A23-674C-8796-2232AC133E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A23-674C-8796-2232AC133E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A23-674C-8796-2232AC133E41}"/>
              </c:ext>
            </c:extLst>
          </c:dPt>
          <c:dLbls>
            <c:dLbl>
              <c:idx val="0"/>
              <c:layout>
                <c:manualLayout>
                  <c:x val="7.0119655097708681E-3"/>
                  <c:y val="1.9597503396864925E-2"/>
                </c:manualLayout>
              </c:layout>
              <c:spPr>
                <a:solidFill>
                  <a:schemeClr val="accent5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8971664535418E-2"/>
                      <c:h val="8.97805184961455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A23-674C-8796-2232AC133E41}"/>
                </c:ext>
              </c:extLst>
            </c:dLbl>
            <c:dLbl>
              <c:idx val="1"/>
              <c:layout>
                <c:manualLayout>
                  <c:x val="9.1908504371287003E-2"/>
                  <c:y val="0.127292112278010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23-674C-8796-2232AC133E41}"/>
                </c:ext>
              </c:extLst>
            </c:dLbl>
            <c:dLbl>
              <c:idx val="2"/>
              <c:layout>
                <c:manualLayout>
                  <c:x val="8.6656144309021882E-2"/>
                  <c:y val="-4.89095055432062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23-674C-8796-2232AC133E41}"/>
                </c:ext>
              </c:extLst>
            </c:dLbl>
            <c:dLbl>
              <c:idx val="3"/>
              <c:layout>
                <c:manualLayout>
                  <c:x val="6.2589864844325382E-2"/>
                  <c:y val="-2.026535461130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23-674C-8796-2232AC133E41}"/>
                </c:ext>
              </c:extLst>
            </c:dLbl>
            <c:dLbl>
              <c:idx val="4"/>
              <c:layout>
                <c:manualLayout>
                  <c:x val="5.4338834341548299E-2"/>
                  <c:y val="-5.31894319026311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23-674C-8796-2232AC133E41}"/>
                </c:ext>
              </c:extLst>
            </c:dLbl>
            <c:dLbl>
              <c:idx val="5"/>
              <c:layout>
                <c:manualLayout>
                  <c:x val="-7.7297629385884026E-2"/>
                  <c:y val="-7.21758699554189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23-674C-8796-2232AC133E41}"/>
                </c:ext>
              </c:extLst>
            </c:dLbl>
            <c:dLbl>
              <c:idx val="6"/>
              <c:layout>
                <c:manualLayout>
                  <c:x val="-2.7196630550616965E-2"/>
                  <c:y val="8.42145075885600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23-674C-8796-2232AC133E41}"/>
                </c:ext>
              </c:extLst>
            </c:dLbl>
            <c:dLbl>
              <c:idx val="7"/>
              <c:layout>
                <c:manualLayout>
                  <c:x val="-7.2316752808723989E-2"/>
                  <c:y val="-6.17328249489132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23-674C-8796-2232AC133E41}"/>
                </c:ext>
              </c:extLst>
            </c:dLbl>
            <c:dLbl>
              <c:idx val="8"/>
              <c:layout>
                <c:manualLayout>
                  <c:x val="-6.9144539682186507E-2"/>
                  <c:y val="2.09037841610216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23-674C-8796-2232AC133E41}"/>
                </c:ext>
              </c:extLst>
            </c:dLbl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Танцівниця!$E$4:$E$12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AB</c:v>
                </c:pt>
                <c:pt idx="4">
                  <c:v>AC</c:v>
                </c:pt>
                <c:pt idx="5">
                  <c:v>BC</c:v>
                </c:pt>
                <c:pt idx="6">
                  <c:v>ABC</c:v>
                </c:pt>
                <c:pt idx="7">
                  <c:v>D</c:v>
                </c:pt>
                <c:pt idx="8">
                  <c:v>E</c:v>
                </c:pt>
              </c:strCache>
            </c:strRef>
          </c:cat>
          <c:val>
            <c:numRef>
              <c:f>Танцівниця!$F$4:$F$12</c:f>
              <c:numCache>
                <c:formatCode>0%</c:formatCode>
                <c:ptCount val="9"/>
                <c:pt idx="0">
                  <c:v>1.9179073466567699E-3</c:v>
                </c:pt>
                <c:pt idx="1">
                  <c:v>0.21632963006940023</c:v>
                </c:pt>
                <c:pt idx="2">
                  <c:v>0.1483329985597952</c:v>
                </c:pt>
                <c:pt idx="3">
                  <c:v>6.4072911836976026E-2</c:v>
                </c:pt>
                <c:pt idx="4">
                  <c:v>4.6334664999467728E-2</c:v>
                </c:pt>
                <c:pt idx="5">
                  <c:v>0.22933706446002758</c:v>
                </c:pt>
                <c:pt idx="6">
                  <c:v>0.14259574188505955</c:v>
                </c:pt>
                <c:pt idx="7">
                  <c:v>1.7836666822844229E-3</c:v>
                </c:pt>
                <c:pt idx="8">
                  <c:v>0.14929541416033254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3-674C-8796-2232AC133E41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795253601181626"/>
          <c:y val="2.3982644535834874E-2"/>
          <c:w val="5.4985771898793702E-2"/>
          <c:h val="0.9301383437832667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779418071481573E-3"/>
          <c:y val="2.04371251643167E-2"/>
          <c:w val="0.67769486009141833"/>
          <c:h val="0.943797905798129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A23-674C-8796-2232AC133E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4A23-674C-8796-2232AC133E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A23-674C-8796-2232AC133E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A23-674C-8796-2232AC133E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A23-674C-8796-2232AC133E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A23-674C-8796-2232AC133E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A23-674C-8796-2232AC133E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A23-674C-8796-2232AC133E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A23-674C-8796-2232AC133E41}"/>
              </c:ext>
            </c:extLst>
          </c:dPt>
          <c:dLbls>
            <c:dLbl>
              <c:idx val="0"/>
              <c:layout>
                <c:manualLayout>
                  <c:x val="0.17158066716594361"/>
                  <c:y val="4.5707363998415459E-3"/>
                </c:manualLayout>
              </c:layout>
              <c:spPr>
                <a:solidFill>
                  <a:schemeClr val="accent5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074006826311261E-2"/>
                      <c:h val="8.25704677959420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A23-674C-8796-2232AC133E41}"/>
                </c:ext>
              </c:extLst>
            </c:dLbl>
            <c:dLbl>
              <c:idx val="1"/>
              <c:layout>
                <c:manualLayout>
                  <c:x val="2.8492236047789415E-2"/>
                  <c:y val="9.5936411574734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23-674C-8796-2232AC133E41}"/>
                </c:ext>
              </c:extLst>
            </c:dLbl>
            <c:dLbl>
              <c:idx val="2"/>
              <c:layout>
                <c:manualLayout>
                  <c:x val="0.10137466933913733"/>
                  <c:y val="-4.60878199654551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23-674C-8796-2232AC133E41}"/>
                </c:ext>
              </c:extLst>
            </c:dLbl>
            <c:dLbl>
              <c:idx val="3"/>
              <c:layout>
                <c:manualLayout>
                  <c:x val="-6.4245451603664974E-2"/>
                  <c:y val="-5.21631951466930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23-674C-8796-2232AC133E41}"/>
                </c:ext>
              </c:extLst>
            </c:dLbl>
            <c:dLbl>
              <c:idx val="4"/>
              <c:layout>
                <c:manualLayout>
                  <c:x val="-8.2506724439704388E-2"/>
                  <c:y val="-4.19006118211854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23-674C-8796-2232AC133E41}"/>
                </c:ext>
              </c:extLst>
            </c:dLbl>
            <c:dLbl>
              <c:idx val="5"/>
              <c:layout>
                <c:manualLayout>
                  <c:x val="-4.5033214709536695E-2"/>
                  <c:y val="-9.04666487327874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23-674C-8796-2232AC133E41}"/>
                </c:ext>
              </c:extLst>
            </c:dLbl>
            <c:dLbl>
              <c:idx val="6"/>
              <c:layout>
                <c:manualLayout>
                  <c:x val="-7.3571335543853991E-2"/>
                  <c:y val="1.3467743890155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23-674C-8796-2232AC133E41}"/>
                </c:ext>
              </c:extLst>
            </c:dLbl>
            <c:dLbl>
              <c:idx val="7"/>
              <c:layout>
                <c:manualLayout>
                  <c:x val="-2.981229469814119E-2"/>
                  <c:y val="-2.86760489955763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23-674C-8796-2232AC133E41}"/>
                </c:ext>
              </c:extLst>
            </c:dLbl>
            <c:dLbl>
              <c:idx val="8"/>
              <c:layout>
                <c:manualLayout>
                  <c:x val="-3.665312521355045E-2"/>
                  <c:y val="2.52312834538011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23-674C-8796-2232AC133E41}"/>
                </c:ext>
              </c:extLst>
            </c:dLbl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СПарта!$B$5:$B$13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AB</c:v>
                </c:pt>
                <c:pt idx="4">
                  <c:v>AC</c:v>
                </c:pt>
                <c:pt idx="5">
                  <c:v>BC</c:v>
                </c:pt>
                <c:pt idx="6">
                  <c:v>ABC</c:v>
                </c:pt>
                <c:pt idx="7">
                  <c:v>D</c:v>
                </c:pt>
                <c:pt idx="8">
                  <c:v>E</c:v>
                </c:pt>
              </c:strCache>
            </c:strRef>
          </c:cat>
          <c:val>
            <c:numRef>
              <c:f>СПарта!$C$5:$C$13</c:f>
              <c:numCache>
                <c:formatCode>0%</c:formatCode>
                <c:ptCount val="9"/>
                <c:pt idx="0">
                  <c:v>0.01</c:v>
                </c:pt>
                <c:pt idx="1">
                  <c:v>0.38</c:v>
                </c:pt>
                <c:pt idx="2">
                  <c:v>0.14000000000000001</c:v>
                </c:pt>
                <c:pt idx="3">
                  <c:v>0.02</c:v>
                </c:pt>
                <c:pt idx="4">
                  <c:v>0.02</c:v>
                </c:pt>
                <c:pt idx="5">
                  <c:v>0.31</c:v>
                </c:pt>
                <c:pt idx="6">
                  <c:v>0.01</c:v>
                </c:pt>
                <c:pt idx="7">
                  <c:v>0</c:v>
                </c:pt>
                <c:pt idx="8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3-674C-8796-2232AC133E41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795253601181626"/>
          <c:y val="2.3982644535834874E-2"/>
          <c:w val="5.4985771898793702E-2"/>
          <c:h val="0.9301383437832667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779418071481573E-3"/>
          <c:y val="2.04371251643167E-2"/>
          <c:w val="0.67769486009141833"/>
          <c:h val="0.943797905798129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795-CA4D-9F60-75FCB4E432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795-CA4D-9F60-75FCB4E432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795-CA4D-9F60-75FCB4E432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795-CA4D-9F60-75FCB4E432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795-CA4D-9F60-75FCB4E4328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795-CA4D-9F60-75FCB4E4328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3795-CA4D-9F60-75FCB4E4328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3795-CA4D-9F60-75FCB4E4328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3795-CA4D-9F60-75FCB4E43288}"/>
              </c:ext>
            </c:extLst>
          </c:dPt>
          <c:dLbls>
            <c:dLbl>
              <c:idx val="0"/>
              <c:layout>
                <c:manualLayout>
                  <c:x val="0.12661644770400496"/>
                  <c:y val="4.4288819222966826E-3"/>
                </c:manualLayout>
              </c:layout>
              <c:spPr>
                <a:solidFill>
                  <a:schemeClr val="accent5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906271762220169E-2"/>
                      <c:h val="9.76777914226431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795-CA4D-9F60-75FCB4E43288}"/>
                </c:ext>
              </c:extLst>
            </c:dLbl>
            <c:dLbl>
              <c:idx val="1"/>
              <c:layout>
                <c:manualLayout>
                  <c:x val="6.5804762851586013E-2"/>
                  <c:y val="4.22889580184034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95-CA4D-9F60-75FCB4E43288}"/>
                </c:ext>
              </c:extLst>
            </c:dLbl>
            <c:dLbl>
              <c:idx val="2"/>
              <c:layout>
                <c:manualLayout>
                  <c:x val="0.10836999129230356"/>
                  <c:y val="-2.70647078406346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95-CA4D-9F60-75FCB4E43288}"/>
                </c:ext>
              </c:extLst>
            </c:dLbl>
            <c:dLbl>
              <c:idx val="3"/>
              <c:layout>
                <c:manualLayout>
                  <c:x val="-4.6895486298966317E-2"/>
                  <c:y val="5.22273147407794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95-CA4D-9F60-75FCB4E43288}"/>
                </c:ext>
              </c:extLst>
            </c:dLbl>
            <c:dLbl>
              <c:idx val="4"/>
              <c:layout>
                <c:manualLayout>
                  <c:x val="-6.6045332732599923E-2"/>
                  <c:y val="4.75118906452881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95-CA4D-9F60-75FCB4E43288}"/>
                </c:ext>
              </c:extLst>
            </c:dLbl>
            <c:dLbl>
              <c:idx val="5"/>
              <c:layout>
                <c:manualLayout>
                  <c:x val="-4.9422939046729772E-2"/>
                  <c:y val="1.427360201313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95-CA4D-9F60-75FCB4E43288}"/>
                </c:ext>
              </c:extLst>
            </c:dLbl>
            <c:dLbl>
              <c:idx val="6"/>
              <c:layout>
                <c:manualLayout>
                  <c:x val="-3.9268366849366715E-2"/>
                  <c:y val="-3.32103283920146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95-CA4D-9F60-75FCB4E43288}"/>
                </c:ext>
              </c:extLst>
            </c:dLbl>
            <c:dLbl>
              <c:idx val="7"/>
              <c:layout>
                <c:manualLayout>
                  <c:x val="-4.3057774533310417E-2"/>
                  <c:y val="-9.06505181193419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95-CA4D-9F60-75FCB4E43288}"/>
                </c:ext>
              </c:extLst>
            </c:dLbl>
            <c:dLbl>
              <c:idx val="8"/>
              <c:layout>
                <c:manualLayout>
                  <c:x val="-6.8408603449499035E-3"/>
                  <c:y val="-4.051961793035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95-CA4D-9F60-75FCB4E43288}"/>
                </c:ext>
              </c:extLst>
            </c:dLbl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Болеро!$B$5:$B$13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AB</c:v>
                </c:pt>
                <c:pt idx="4">
                  <c:v>AC</c:v>
                </c:pt>
                <c:pt idx="5">
                  <c:v>BC</c:v>
                </c:pt>
                <c:pt idx="6">
                  <c:v>ABC</c:v>
                </c:pt>
                <c:pt idx="7">
                  <c:v>D</c:v>
                </c:pt>
                <c:pt idx="8">
                  <c:v>E</c:v>
                </c:pt>
              </c:strCache>
            </c:strRef>
          </c:cat>
          <c:val>
            <c:numRef>
              <c:f>Болеро!$C$5:$C$13</c:f>
              <c:numCache>
                <c:formatCode>0%</c:formatCode>
                <c:ptCount val="9"/>
                <c:pt idx="0">
                  <c:v>0.03</c:v>
                </c:pt>
                <c:pt idx="1">
                  <c:v>0.42640363248025376</c:v>
                </c:pt>
                <c:pt idx="2">
                  <c:v>6.6971478377886154E-2</c:v>
                </c:pt>
                <c:pt idx="3">
                  <c:v>5.2108346935646428E-2</c:v>
                </c:pt>
                <c:pt idx="4">
                  <c:v>2.3942851964839886E-2</c:v>
                </c:pt>
                <c:pt idx="5">
                  <c:v>6.1819690552235532E-2</c:v>
                </c:pt>
                <c:pt idx="6">
                  <c:v>8.371104800504274E-2</c:v>
                </c:pt>
                <c:pt idx="7">
                  <c:v>1.2926502754153186E-2</c:v>
                </c:pt>
                <c:pt idx="8">
                  <c:v>0.245715198062471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795-CA4D-9F60-75FCB4E43288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795253601181626"/>
          <c:y val="2.3982644535834874E-2"/>
          <c:w val="5.4985771898793702E-2"/>
          <c:h val="0.9301383437832667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216269</xdr:colOff>
      <xdr:row>3</xdr:row>
      <xdr:rowOff>317531</xdr:rowOff>
    </xdr:from>
    <xdr:to>
      <xdr:col>19</xdr:col>
      <xdr:colOff>779478</xdr:colOff>
      <xdr:row>18</xdr:row>
      <xdr:rowOff>92767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69589BA3-E3C9-6944-89A1-7AA5A8BB50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448235</xdr:colOff>
      <xdr:row>24</xdr:row>
      <xdr:rowOff>219635</xdr:rowOff>
    </xdr:from>
    <xdr:to>
      <xdr:col>13</xdr:col>
      <xdr:colOff>29882</xdr:colOff>
      <xdr:row>46</xdr:row>
      <xdr:rowOff>149411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F780EF38-2383-7548-8D7B-4552AA0ACF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16934</xdr:colOff>
      <xdr:row>25</xdr:row>
      <xdr:rowOff>12700</xdr:rowOff>
    </xdr:from>
    <xdr:to>
      <xdr:col>11</xdr:col>
      <xdr:colOff>723900</xdr:colOff>
      <xdr:row>47</xdr:row>
      <xdr:rowOff>16934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31729B3-E6B0-0A45-9BDB-6CC06135D9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16934</xdr:colOff>
      <xdr:row>25</xdr:row>
      <xdr:rowOff>12700</xdr:rowOff>
    </xdr:from>
    <xdr:to>
      <xdr:col>11</xdr:col>
      <xdr:colOff>723900</xdr:colOff>
      <xdr:row>47</xdr:row>
      <xdr:rowOff>16934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67B6104-5684-F740-AC86-CD88FCB00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E757-DCCB-014F-A054-7ECBEEF858B1}">
  <dimension ref="B3:F24"/>
  <sheetViews>
    <sheetView topLeftCell="E1" zoomScale="88" zoomScaleNormal="88" workbookViewId="0">
      <selection activeCell="O24" sqref="O24"/>
    </sheetView>
  </sheetViews>
  <sheetFormatPr baseColWidth="10" defaultRowHeight="18"/>
  <cols>
    <col min="2" max="2" width="24.75" customWidth="1"/>
  </cols>
  <sheetData>
    <row r="3" spans="2:6" ht="19" thickBot="1">
      <c r="B3" s="1" t="s">
        <v>0</v>
      </c>
      <c r="C3" s="2"/>
    </row>
    <row r="4" spans="2:6" ht="31" thickBot="1">
      <c r="B4" s="3" t="str">
        <f>B16</f>
        <v>A, Вікова ділянка дерева</v>
      </c>
      <c r="C4" s="4">
        <v>1.9179073466567699E-3</v>
      </c>
      <c r="E4" s="3" t="s">
        <v>10</v>
      </c>
      <c r="F4" s="9">
        <f>C4</f>
        <v>1.9179073466567699E-3</v>
      </c>
    </row>
    <row r="5" spans="2:6" ht="31" thickBot="1">
      <c r="B5" s="3" t="str">
        <f>B17</f>
        <v>B, Етап органогенезу</v>
      </c>
      <c r="C5" s="6">
        <v>0.21632963006940023</v>
      </c>
      <c r="E5" s="5" t="s">
        <v>11</v>
      </c>
      <c r="F5" s="9">
        <f t="shared" ref="F5:F12" si="0">C5</f>
        <v>0.21632963006940023</v>
      </c>
    </row>
    <row r="6" spans="2:6" ht="19" thickBot="1">
      <c r="B6" s="3" t="str">
        <f t="shared" ref="B6:B12" si="1">B18</f>
        <v>C, рік досліджень</v>
      </c>
      <c r="C6" s="6">
        <v>0.1483329985597952</v>
      </c>
      <c r="E6" s="5" t="s">
        <v>12</v>
      </c>
      <c r="F6" s="9">
        <f t="shared" si="0"/>
        <v>0.1483329985597952</v>
      </c>
    </row>
    <row r="7" spans="2:6" ht="19" thickBot="1">
      <c r="B7" s="3" t="str">
        <f t="shared" si="1"/>
        <v>AB</v>
      </c>
      <c r="C7" s="6">
        <v>6.4072911836976026E-2</v>
      </c>
      <c r="E7" s="5" t="s">
        <v>3</v>
      </c>
      <c r="F7" s="9">
        <f t="shared" si="0"/>
        <v>6.4072911836976026E-2</v>
      </c>
    </row>
    <row r="8" spans="2:6" ht="19" thickBot="1">
      <c r="B8" s="3" t="str">
        <f t="shared" si="1"/>
        <v>AC</v>
      </c>
      <c r="C8" s="6">
        <v>4.6334664999467728E-2</v>
      </c>
      <c r="E8" s="5" t="s">
        <v>4</v>
      </c>
      <c r="F8" s="9">
        <f t="shared" si="0"/>
        <v>4.6334664999467728E-2</v>
      </c>
    </row>
    <row r="9" spans="2:6" ht="19" thickBot="1">
      <c r="B9" s="3" t="str">
        <f t="shared" si="1"/>
        <v>BC</v>
      </c>
      <c r="C9" s="6">
        <v>0.22933706446002758</v>
      </c>
      <c r="E9" s="5" t="s">
        <v>5</v>
      </c>
      <c r="F9" s="9">
        <f t="shared" si="0"/>
        <v>0.22933706446002758</v>
      </c>
    </row>
    <row r="10" spans="2:6" ht="19" thickBot="1">
      <c r="B10" s="3" t="str">
        <f t="shared" si="1"/>
        <v>ABC</v>
      </c>
      <c r="C10" s="6">
        <v>0.14259574188505955</v>
      </c>
      <c r="E10" s="5" t="s">
        <v>6</v>
      </c>
      <c r="F10" s="9">
        <f t="shared" si="0"/>
        <v>0.14259574188505955</v>
      </c>
    </row>
    <row r="11" spans="2:6" ht="31" thickBot="1">
      <c r="B11" s="3" t="str">
        <f t="shared" si="1"/>
        <v>D, Невраховувані фактори</v>
      </c>
      <c r="C11" s="6">
        <v>1.7836666822844229E-3</v>
      </c>
      <c r="E11" s="5" t="s">
        <v>13</v>
      </c>
      <c r="F11" s="9">
        <f t="shared" si="0"/>
        <v>1.7836666822844229E-3</v>
      </c>
    </row>
    <row r="12" spans="2:6" ht="19" thickBot="1">
      <c r="B12" s="3" t="str">
        <f t="shared" si="1"/>
        <v>E, Інші фактори</v>
      </c>
      <c r="C12" s="8">
        <v>0.14929541416033254</v>
      </c>
      <c r="E12" s="7" t="s">
        <v>14</v>
      </c>
      <c r="F12" s="9">
        <f t="shared" si="0"/>
        <v>0.14929541416033254</v>
      </c>
    </row>
    <row r="15" spans="2:6" ht="19" thickBot="1"/>
    <row r="16" spans="2:6">
      <c r="B16" s="3" t="s">
        <v>15</v>
      </c>
    </row>
    <row r="17" spans="2:2">
      <c r="B17" s="5" t="s">
        <v>1</v>
      </c>
    </row>
    <row r="18" spans="2:2">
      <c r="B18" s="5" t="s">
        <v>2</v>
      </c>
    </row>
    <row r="19" spans="2:2">
      <c r="B19" s="5" t="s">
        <v>3</v>
      </c>
    </row>
    <row r="20" spans="2:2">
      <c r="B20" s="5" t="s">
        <v>4</v>
      </c>
    </row>
    <row r="21" spans="2:2">
      <c r="B21" s="5" t="s">
        <v>5</v>
      </c>
    </row>
    <row r="22" spans="2:2">
      <c r="B22" s="5" t="s">
        <v>6</v>
      </c>
    </row>
    <row r="23" spans="2:2">
      <c r="B23" s="5" t="s">
        <v>16</v>
      </c>
    </row>
    <row r="24" spans="2:2" ht="19" thickBot="1">
      <c r="B24" s="7" t="s">
        <v>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63BD-7765-3840-AD43-7B1013367B94}">
  <dimension ref="B4:C13"/>
  <sheetViews>
    <sheetView topLeftCell="A19" workbookViewId="0">
      <selection activeCell="C14" sqref="C14"/>
    </sheetView>
  </sheetViews>
  <sheetFormatPr baseColWidth="10" defaultRowHeight="18"/>
  <sheetData>
    <row r="4" spans="2:3" ht="19" thickBot="1">
      <c r="B4" s="1" t="s">
        <v>0</v>
      </c>
      <c r="C4" s="2"/>
    </row>
    <row r="5" spans="2:3">
      <c r="B5" s="3" t="s">
        <v>10</v>
      </c>
      <c r="C5" s="4">
        <v>0.01</v>
      </c>
    </row>
    <row r="6" spans="2:3">
      <c r="B6" s="5" t="s">
        <v>11</v>
      </c>
      <c r="C6" s="6">
        <v>0.38</v>
      </c>
    </row>
    <row r="7" spans="2:3">
      <c r="B7" s="5" t="s">
        <v>12</v>
      </c>
      <c r="C7" s="6">
        <v>0.14000000000000001</v>
      </c>
    </row>
    <row r="8" spans="2:3">
      <c r="B8" s="5" t="s">
        <v>3</v>
      </c>
      <c r="C8" s="6">
        <v>0.02</v>
      </c>
    </row>
    <row r="9" spans="2:3">
      <c r="B9" s="5" t="s">
        <v>4</v>
      </c>
      <c r="C9" s="6">
        <v>0.02</v>
      </c>
    </row>
    <row r="10" spans="2:3">
      <c r="B10" s="5" t="s">
        <v>5</v>
      </c>
      <c r="C10" s="6">
        <v>0.31</v>
      </c>
    </row>
    <row r="11" spans="2:3">
      <c r="B11" s="5" t="s">
        <v>6</v>
      </c>
      <c r="C11" s="6">
        <v>0.01</v>
      </c>
    </row>
    <row r="12" spans="2:3">
      <c r="B12" s="5" t="s">
        <v>13</v>
      </c>
      <c r="C12" s="6">
        <v>0</v>
      </c>
    </row>
    <row r="13" spans="2:3" ht="19" thickBot="1">
      <c r="B13" s="7" t="s">
        <v>14</v>
      </c>
      <c r="C13" s="8">
        <v>0.11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4BD65-43A1-9044-8FF7-393BECFD11AC}">
  <dimension ref="B4:C18"/>
  <sheetViews>
    <sheetView tabSelected="1" topLeftCell="A18" zoomScale="90" workbookViewId="0">
      <selection activeCell="D15" sqref="D15"/>
    </sheetView>
  </sheetViews>
  <sheetFormatPr baseColWidth="10" defaultRowHeight="18"/>
  <sheetData>
    <row r="4" spans="2:3" ht="19" thickBot="1">
      <c r="B4" s="1" t="s">
        <v>0</v>
      </c>
      <c r="C4" s="2"/>
    </row>
    <row r="5" spans="2:3">
      <c r="B5" s="3" t="s">
        <v>10</v>
      </c>
      <c r="C5" s="4">
        <v>0.03</v>
      </c>
    </row>
    <row r="6" spans="2:3">
      <c r="B6" s="5" t="s">
        <v>11</v>
      </c>
      <c r="C6" s="6">
        <v>0.42640363248025376</v>
      </c>
    </row>
    <row r="7" spans="2:3">
      <c r="B7" s="5" t="s">
        <v>12</v>
      </c>
      <c r="C7" s="6">
        <v>6.6971478377886154E-2</v>
      </c>
    </row>
    <row r="8" spans="2:3">
      <c r="B8" s="5" t="s">
        <v>3</v>
      </c>
      <c r="C8" s="6">
        <v>5.2108346935646428E-2</v>
      </c>
    </row>
    <row r="9" spans="2:3">
      <c r="B9" s="5" t="s">
        <v>4</v>
      </c>
      <c r="C9" s="6">
        <v>2.3942851964839886E-2</v>
      </c>
    </row>
    <row r="10" spans="2:3">
      <c r="B10" s="5" t="s">
        <v>5</v>
      </c>
      <c r="C10" s="6">
        <v>6.1819690552235532E-2</v>
      </c>
    </row>
    <row r="11" spans="2:3">
      <c r="B11" s="5" t="s">
        <v>6</v>
      </c>
      <c r="C11" s="6">
        <v>8.371104800504274E-2</v>
      </c>
    </row>
    <row r="12" spans="2:3">
      <c r="B12" s="5" t="s">
        <v>13</v>
      </c>
      <c r="C12" s="6">
        <v>1.2926502754153186E-2</v>
      </c>
    </row>
    <row r="13" spans="2:3" ht="19" thickBot="1">
      <c r="B13" s="7" t="s">
        <v>14</v>
      </c>
      <c r="C13" s="8">
        <v>0.245715198062471</v>
      </c>
    </row>
    <row r="18" spans="3:3">
      <c r="C18" s="10">
        <f>SUM(C5:C13)</f>
        <v>1.0035987491325287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9AAD0-D707-CD48-8B24-888C17865037}">
  <dimension ref="C8:D17"/>
  <sheetViews>
    <sheetView workbookViewId="0">
      <selection activeCell="D9" sqref="D9:D17"/>
    </sheetView>
  </sheetViews>
  <sheetFormatPr baseColWidth="10" defaultRowHeight="18"/>
  <sheetData>
    <row r="8" spans="3:4" ht="19" thickBot="1">
      <c r="C8" s="1" t="s">
        <v>0</v>
      </c>
      <c r="D8" s="2"/>
    </row>
    <row r="9" spans="3:4" ht="30">
      <c r="C9" s="3" t="s">
        <v>9</v>
      </c>
      <c r="D9" s="4">
        <v>5.213693586180302E-2</v>
      </c>
    </row>
    <row r="10" spans="3:4" ht="30">
      <c r="C10" s="5" t="s">
        <v>1</v>
      </c>
      <c r="D10" s="6">
        <v>0.46825943446549556</v>
      </c>
    </row>
    <row r="11" spans="3:4" ht="30">
      <c r="C11" s="5" t="s">
        <v>2</v>
      </c>
      <c r="D11" s="6">
        <v>1.0847923851401637E-2</v>
      </c>
    </row>
    <row r="12" spans="3:4">
      <c r="C12" s="5" t="s">
        <v>3</v>
      </c>
      <c r="D12" s="6">
        <v>0.11542411244803945</v>
      </c>
    </row>
    <row r="13" spans="3:4">
      <c r="C13" s="5" t="s">
        <v>4</v>
      </c>
      <c r="D13" s="6">
        <v>1.8623216910682791E-2</v>
      </c>
    </row>
    <row r="14" spans="3:4">
      <c r="C14" s="5" t="s">
        <v>5</v>
      </c>
      <c r="D14" s="6">
        <v>2.9365126974197027E-2</v>
      </c>
    </row>
    <row r="15" spans="3:4">
      <c r="C15" s="5" t="s">
        <v>6</v>
      </c>
      <c r="D15" s="6">
        <v>3.4900935769169118E-2</v>
      </c>
    </row>
    <row r="16" spans="3:4">
      <c r="C16" s="5" t="s">
        <v>7</v>
      </c>
      <c r="D16" s="6">
        <v>5.5261475366638044E-2</v>
      </c>
    </row>
    <row r="17" spans="3:4" ht="19" thickBot="1">
      <c r="C17" s="7" t="s">
        <v>8</v>
      </c>
      <c r="D17" s="8">
        <v>0.2151808383525734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Танцівниця</vt:lpstr>
      <vt:lpstr>СПарта</vt:lpstr>
      <vt:lpstr>Болеро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 Гаврилюк</dc:creator>
  <cp:lastModifiedBy>Олександр Гаврилюк</cp:lastModifiedBy>
  <dcterms:created xsi:type="dcterms:W3CDTF">2021-09-26T16:28:05Z</dcterms:created>
  <dcterms:modified xsi:type="dcterms:W3CDTF">2022-03-26T11:34:10Z</dcterms:modified>
</cp:coreProperties>
</file>